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hmitha\Downloads\"/>
    </mc:Choice>
  </mc:AlternateContent>
  <bookViews>
    <workbookView xWindow="0" yWindow="0" windowWidth="19170" windowHeight="10425"/>
  </bookViews>
  <sheets>
    <sheet name="HCT_BoreWellQuotationTracker" sheetId="1" r:id="rId1"/>
  </sheets>
  <calcPr calcId="152511"/>
</workbook>
</file>

<file path=xl/calcChain.xml><?xml version="1.0" encoding="utf-8"?>
<calcChain xmlns="http://schemas.openxmlformats.org/spreadsheetml/2006/main">
  <c r="N34" i="1" l="1"/>
  <c r="S34" i="1"/>
  <c r="S35" i="1" s="1"/>
  <c r="X34" i="1"/>
  <c r="X19" i="1"/>
  <c r="X35" i="1" s="1"/>
  <c r="N19" i="1"/>
  <c r="K19" i="1"/>
  <c r="H19" i="1"/>
  <c r="K35" i="1"/>
  <c r="N35" i="1"/>
  <c r="S19" i="1"/>
  <c r="H35" i="1"/>
  <c r="H4" i="1"/>
  <c r="X22" i="1"/>
  <c r="X23" i="1"/>
  <c r="X24" i="1"/>
  <c r="X25" i="1"/>
  <c r="X26" i="1"/>
  <c r="X27" i="1"/>
  <c r="X28" i="1"/>
  <c r="X29" i="1"/>
  <c r="X30" i="1"/>
  <c r="X31" i="1"/>
  <c r="X32" i="1"/>
  <c r="X21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4" i="1"/>
  <c r="E21" i="1"/>
  <c r="E22" i="1"/>
  <c r="E23" i="1"/>
  <c r="E24" i="1"/>
  <c r="E25" i="1"/>
  <c r="E26" i="1"/>
  <c r="E27" i="1"/>
  <c r="E28" i="1"/>
  <c r="E29" i="1"/>
  <c r="E30" i="1"/>
  <c r="E31" i="1"/>
  <c r="E32" i="1"/>
  <c r="S22" i="1"/>
  <c r="S23" i="1"/>
  <c r="S24" i="1"/>
  <c r="S25" i="1"/>
  <c r="S26" i="1"/>
  <c r="S27" i="1"/>
  <c r="S28" i="1"/>
  <c r="S29" i="1"/>
  <c r="S30" i="1"/>
  <c r="S31" i="1"/>
  <c r="S32" i="1"/>
  <c r="S21" i="1"/>
  <c r="N22" i="1"/>
  <c r="N23" i="1"/>
  <c r="N24" i="1"/>
  <c r="N25" i="1"/>
  <c r="N26" i="1"/>
  <c r="N27" i="1"/>
  <c r="N28" i="1"/>
  <c r="N29" i="1"/>
  <c r="N30" i="1"/>
  <c r="N31" i="1"/>
  <c r="N32" i="1"/>
  <c r="N21" i="1"/>
  <c r="K22" i="1"/>
  <c r="K23" i="1"/>
  <c r="K24" i="1"/>
  <c r="K25" i="1"/>
  <c r="K26" i="1"/>
  <c r="K27" i="1"/>
  <c r="K28" i="1"/>
  <c r="K29" i="1"/>
  <c r="K30" i="1"/>
  <c r="K31" i="1"/>
  <c r="K32" i="1"/>
  <c r="K21" i="1"/>
  <c r="H22" i="1"/>
  <c r="H23" i="1"/>
  <c r="H24" i="1"/>
  <c r="H25" i="1"/>
  <c r="H26" i="1"/>
  <c r="H27" i="1"/>
  <c r="H28" i="1"/>
  <c r="H29" i="1"/>
  <c r="H30" i="1"/>
  <c r="H31" i="1"/>
  <c r="H32" i="1"/>
  <c r="H2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E18" i="1"/>
  <c r="E17" i="1"/>
  <c r="E34" i="1" l="1"/>
  <c r="K34" i="1"/>
  <c r="H34" i="1"/>
  <c r="E16" i="1"/>
  <c r="E15" i="1"/>
  <c r="E14" i="1"/>
  <c r="K4" i="1" l="1"/>
  <c r="E5" i="1"/>
  <c r="E6" i="1"/>
  <c r="E7" i="1"/>
  <c r="E8" i="1"/>
  <c r="E9" i="1"/>
  <c r="E10" i="1"/>
  <c r="E11" i="1"/>
  <c r="E12" i="1"/>
  <c r="E13" i="1"/>
  <c r="E4" i="1"/>
  <c r="E19" i="1" l="1"/>
  <c r="E35" i="1" s="1"/>
</calcChain>
</file>

<file path=xl/sharedStrings.xml><?xml version="1.0" encoding="utf-8"?>
<sst xmlns="http://schemas.openxmlformats.org/spreadsheetml/2006/main" count="92" uniqueCount="59">
  <si>
    <t>Vendor4</t>
  </si>
  <si>
    <t>Vendor5</t>
  </si>
  <si>
    <t>Vendor6</t>
  </si>
  <si>
    <t>Feet</t>
  </si>
  <si>
    <t>Rate per feet</t>
  </si>
  <si>
    <t>Total Cost</t>
  </si>
  <si>
    <t>1-300</t>
  </si>
  <si>
    <t>1-250</t>
  </si>
  <si>
    <t>300-400</t>
  </si>
  <si>
    <t>250-350</t>
  </si>
  <si>
    <t>400-500</t>
  </si>
  <si>
    <t>350-450</t>
  </si>
  <si>
    <t>500-600</t>
  </si>
  <si>
    <t>450-550</t>
  </si>
  <si>
    <t>600-700</t>
  </si>
  <si>
    <t>550-650</t>
  </si>
  <si>
    <t>700-800</t>
  </si>
  <si>
    <t>650-750</t>
  </si>
  <si>
    <t>800-900</t>
  </si>
  <si>
    <t>750-850</t>
  </si>
  <si>
    <t>900-1000</t>
  </si>
  <si>
    <t>850-950</t>
  </si>
  <si>
    <t>1000-1100</t>
  </si>
  <si>
    <t>950-1050</t>
  </si>
  <si>
    <t>1100-1200</t>
  </si>
  <si>
    <t>1050-1150</t>
  </si>
  <si>
    <t>Total Cost for drilling</t>
  </si>
  <si>
    <t>2.3 mm M.S casing per feet</t>
  </si>
  <si>
    <t>2.5 mm M.S casing per feet</t>
  </si>
  <si>
    <t>10" PVC casing per feet</t>
  </si>
  <si>
    <t>caller each</t>
  </si>
  <si>
    <t>transport</t>
  </si>
  <si>
    <t>welding each</t>
  </si>
  <si>
    <t>cap</t>
  </si>
  <si>
    <t>Bhojanam/Labour charge</t>
  </si>
  <si>
    <t>To remove casing per feet</t>
  </si>
  <si>
    <t>450-500</t>
  </si>
  <si>
    <t>1200-1300</t>
  </si>
  <si>
    <t>1300-1400</t>
  </si>
  <si>
    <t>12" PVC casing pipe</t>
  </si>
  <si>
    <t>Feet Range</t>
  </si>
  <si>
    <t>Vendor Name</t>
  </si>
  <si>
    <t>No. of feet</t>
  </si>
  <si>
    <t>water injection charges per feet</t>
  </si>
  <si>
    <t>Total Cost of other items</t>
  </si>
  <si>
    <t>flushing charges lumpsum</t>
  </si>
  <si>
    <t>1400-1500</t>
  </si>
  <si>
    <t>1150-1250</t>
  </si>
  <si>
    <t>1250-1350</t>
  </si>
  <si>
    <t>1350-1450</t>
  </si>
  <si>
    <t>1450-1550</t>
  </si>
  <si>
    <t>1550-1650</t>
  </si>
  <si>
    <t>1500-1600</t>
  </si>
  <si>
    <t>1600-1700</t>
  </si>
  <si>
    <t>Vendor1</t>
  </si>
  <si>
    <t>Vendor2</t>
  </si>
  <si>
    <t>Vendor 3</t>
  </si>
  <si>
    <t>House Construction Tips Bore Well Quotation Tracker</t>
  </si>
  <si>
    <t>Rate per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</si>
</sst>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rgb="FFA5B6C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0" fillId="7" borderId="1" xfId="0" applyFill="1" applyBorder="1" applyAlignment="1">
      <alignment wrapText="1"/>
    </xf>
    <xf numFmtId="0" fontId="3" fillId="7" borderId="1" xfId="0" applyFont="1" applyFill="1" applyBorder="1"/>
    <xf numFmtId="0" fontId="4" fillId="7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4" fillId="4" borderId="1" xfId="0" applyFont="1" applyFill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3" fillId="3" borderId="1" xfId="0" applyFont="1" applyFill="1" applyBorder="1"/>
    <xf numFmtId="0" fontId="2" fillId="2" borderId="1" xfId="0" applyFont="1" applyFill="1" applyBorder="1"/>
    <xf numFmtId="0" fontId="9" fillId="0" borderId="0" xfId="0" applyFont="1" applyAlignment="1">
      <alignment wrapText="1"/>
    </xf>
    <xf numFmtId="0" fontId="4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2" fillId="6" borderId="1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6" fillId="7" borderId="5" xfId="0" applyFont="1" applyFill="1" applyBorder="1"/>
    <xf numFmtId="0" fontId="1" fillId="7" borderId="5" xfId="0" applyFont="1" applyFill="1" applyBorder="1"/>
    <xf numFmtId="0" fontId="4" fillId="6" borderId="5" xfId="0" applyFont="1" applyFill="1" applyBorder="1"/>
    <xf numFmtId="0" fontId="1" fillId="0" borderId="6" xfId="0" applyFont="1" applyBorder="1"/>
    <xf numFmtId="0" fontId="6" fillId="0" borderId="5" xfId="0" applyFont="1" applyBorder="1"/>
    <xf numFmtId="0" fontId="1" fillId="6" borderId="5" xfId="0" applyFont="1" applyFill="1" applyBorder="1"/>
    <xf numFmtId="0" fontId="3" fillId="5" borderId="1" xfId="0" applyFont="1" applyFill="1" applyBorder="1"/>
    <xf numFmtId="0" fontId="11" fillId="5" borderId="1" xfId="0" applyFont="1" applyFill="1" applyBorder="1"/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8" borderId="2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wrapText="1"/>
    </xf>
    <xf numFmtId="0" fontId="1" fillId="9" borderId="1" xfId="0" applyFont="1" applyFill="1" applyBorder="1"/>
    <xf numFmtId="0" fontId="0" fillId="9" borderId="1" xfId="0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="90" zoomScaleNormal="90" workbookViewId="0">
      <selection activeCell="D4" sqref="D4"/>
    </sheetView>
  </sheetViews>
  <sheetFormatPr defaultColWidth="9.140625" defaultRowHeight="15" customHeight="1" x14ac:dyDescent="0.2"/>
  <cols>
    <col min="1" max="1" width="23.42578125" customWidth="1"/>
    <col min="4" max="4" width="7.85546875" customWidth="1"/>
    <col min="6" max="6" width="2.140625" customWidth="1"/>
    <col min="7" max="7" width="8.28515625" customWidth="1"/>
    <col min="9" max="9" width="2.140625" customWidth="1"/>
    <col min="10" max="10" width="9" customWidth="1"/>
    <col min="12" max="12" width="1.85546875" customWidth="1"/>
    <col min="13" max="13" width="8.5703125" customWidth="1"/>
    <col min="14" max="14" width="9" customWidth="1"/>
    <col min="15" max="15" width="2" customWidth="1"/>
    <col min="16" max="17" width="9.7109375" customWidth="1"/>
    <col min="18" max="18" width="8.7109375" customWidth="1"/>
    <col min="20" max="20" width="2.28515625" customWidth="1"/>
    <col min="23" max="23" width="8.7109375" customWidth="1"/>
    <col min="25" max="25" width="2.85546875" customWidth="1"/>
  </cols>
  <sheetData>
    <row r="1" spans="1:25" ht="23.1" customHeight="1" x14ac:dyDescent="0.3">
      <c r="A1" s="1"/>
      <c r="B1" s="45" t="s">
        <v>57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x14ac:dyDescent="0.25">
      <c r="A2" s="25" t="s">
        <v>41</v>
      </c>
      <c r="B2" s="26"/>
      <c r="D2" s="39" t="s">
        <v>54</v>
      </c>
      <c r="E2" s="40"/>
      <c r="F2" s="27"/>
      <c r="G2" s="35" t="s">
        <v>55</v>
      </c>
      <c r="H2" s="36"/>
      <c r="I2" s="28"/>
      <c r="J2" s="43" t="s">
        <v>56</v>
      </c>
      <c r="K2" s="44"/>
      <c r="L2" s="28"/>
      <c r="M2" s="37" t="s">
        <v>0</v>
      </c>
      <c r="N2" s="38"/>
      <c r="O2" s="29"/>
      <c r="P2" s="26"/>
      <c r="Q2" s="30"/>
      <c r="R2" s="37" t="s">
        <v>1</v>
      </c>
      <c r="S2" s="38"/>
      <c r="T2" s="29"/>
      <c r="V2" s="31"/>
      <c r="W2" s="41" t="s">
        <v>2</v>
      </c>
      <c r="X2" s="42"/>
      <c r="Y2" s="32"/>
    </row>
    <row r="3" spans="1:25" ht="30.75" customHeight="1" x14ac:dyDescent="0.25">
      <c r="A3" s="9"/>
      <c r="B3" s="7" t="s">
        <v>40</v>
      </c>
      <c r="C3" s="7" t="s">
        <v>42</v>
      </c>
      <c r="D3" s="50" t="s">
        <v>4</v>
      </c>
      <c r="E3" s="11" t="s">
        <v>5</v>
      </c>
      <c r="F3" s="2"/>
      <c r="G3" s="50" t="s">
        <v>4</v>
      </c>
      <c r="H3" s="11" t="s">
        <v>5</v>
      </c>
      <c r="I3" s="2"/>
      <c r="J3" s="51" t="s">
        <v>58</v>
      </c>
      <c r="K3" s="11" t="s">
        <v>5</v>
      </c>
      <c r="L3" s="2"/>
      <c r="M3" s="50" t="s">
        <v>4</v>
      </c>
      <c r="N3" s="11" t="s">
        <v>5</v>
      </c>
      <c r="O3" s="17"/>
      <c r="P3" s="19" t="s">
        <v>40</v>
      </c>
      <c r="Q3" s="7" t="s">
        <v>42</v>
      </c>
      <c r="R3" s="50" t="s">
        <v>4</v>
      </c>
      <c r="S3" s="11" t="s">
        <v>5</v>
      </c>
      <c r="T3" s="17"/>
      <c r="U3" s="11" t="s">
        <v>3</v>
      </c>
      <c r="V3" s="7" t="s">
        <v>42</v>
      </c>
      <c r="W3" s="50" t="s">
        <v>4</v>
      </c>
      <c r="X3" s="11" t="s">
        <v>5</v>
      </c>
      <c r="Y3" s="22"/>
    </row>
    <row r="4" spans="1:25" x14ac:dyDescent="0.25">
      <c r="A4" s="8" t="s">
        <v>3</v>
      </c>
      <c r="B4" s="9" t="s">
        <v>6</v>
      </c>
      <c r="C4" s="12">
        <v>300</v>
      </c>
      <c r="D4" s="8">
        <v>55</v>
      </c>
      <c r="E4" s="48">
        <f>C4*D4</f>
        <v>16500</v>
      </c>
      <c r="F4" s="3"/>
      <c r="G4" s="8">
        <v>60</v>
      </c>
      <c r="H4" s="48">
        <f>C4*G4</f>
        <v>18000</v>
      </c>
      <c r="I4" s="3"/>
      <c r="J4" s="8">
        <v>55</v>
      </c>
      <c r="K4" s="48">
        <f>C4*J4</f>
        <v>16500</v>
      </c>
      <c r="L4" s="3"/>
      <c r="M4" s="8">
        <v>63</v>
      </c>
      <c r="N4" s="48">
        <f>C4*M4</f>
        <v>18900</v>
      </c>
      <c r="O4" s="16"/>
      <c r="P4" s="9" t="s">
        <v>7</v>
      </c>
      <c r="Q4" s="12">
        <v>250</v>
      </c>
      <c r="R4" s="8">
        <v>60</v>
      </c>
      <c r="S4" s="48">
        <f>Q4*R4</f>
        <v>15000</v>
      </c>
      <c r="T4" s="16"/>
      <c r="U4" s="9" t="s">
        <v>7</v>
      </c>
      <c r="V4" s="9">
        <v>250</v>
      </c>
      <c r="W4" s="8">
        <v>60</v>
      </c>
      <c r="X4" s="48">
        <f>V4*W4</f>
        <v>15000</v>
      </c>
      <c r="Y4" s="21"/>
    </row>
    <row r="5" spans="1:25" x14ac:dyDescent="0.25">
      <c r="A5" s="8" t="s">
        <v>3</v>
      </c>
      <c r="B5" s="9" t="s">
        <v>8</v>
      </c>
      <c r="C5" s="12">
        <v>100</v>
      </c>
      <c r="D5" s="8">
        <v>65</v>
      </c>
      <c r="E5" s="48">
        <f t="shared" ref="E5:E18" si="0">C5*D5</f>
        <v>6500</v>
      </c>
      <c r="F5" s="3"/>
      <c r="G5" s="8">
        <v>70</v>
      </c>
      <c r="H5" s="48">
        <f t="shared" ref="H5:H18" si="1">C5*G5</f>
        <v>7000</v>
      </c>
      <c r="I5" s="3"/>
      <c r="J5" s="8">
        <v>65</v>
      </c>
      <c r="K5" s="48">
        <f t="shared" ref="K5:K18" si="2">C5*J5</f>
        <v>6500</v>
      </c>
      <c r="L5" s="3"/>
      <c r="M5" s="8">
        <v>73</v>
      </c>
      <c r="N5" s="48">
        <f t="shared" ref="N5:N18" si="3">C5*M5</f>
        <v>7300</v>
      </c>
      <c r="O5" s="16"/>
      <c r="P5" s="9" t="s">
        <v>9</v>
      </c>
      <c r="Q5" s="12">
        <v>100</v>
      </c>
      <c r="R5" s="8">
        <v>70</v>
      </c>
      <c r="S5" s="48">
        <f t="shared" ref="S5:S18" si="4">Q5*R5</f>
        <v>7000</v>
      </c>
      <c r="T5" s="16"/>
      <c r="U5" s="9" t="s">
        <v>9</v>
      </c>
      <c r="V5" s="9">
        <v>100</v>
      </c>
      <c r="W5" s="8">
        <v>70</v>
      </c>
      <c r="X5" s="48">
        <f t="shared" ref="X5:X18" si="5">V5*W5</f>
        <v>7000</v>
      </c>
      <c r="Y5" s="21"/>
    </row>
    <row r="6" spans="1:25" x14ac:dyDescent="0.25">
      <c r="A6" s="8" t="s">
        <v>3</v>
      </c>
      <c r="B6" s="9" t="s">
        <v>10</v>
      </c>
      <c r="C6" s="12">
        <v>100</v>
      </c>
      <c r="D6" s="8">
        <v>75</v>
      </c>
      <c r="E6" s="48">
        <f t="shared" si="0"/>
        <v>7500</v>
      </c>
      <c r="F6" s="3"/>
      <c r="G6" s="8">
        <v>80</v>
      </c>
      <c r="H6" s="48">
        <f t="shared" si="1"/>
        <v>8000</v>
      </c>
      <c r="I6" s="3"/>
      <c r="J6" s="8">
        <v>75</v>
      </c>
      <c r="K6" s="48">
        <f t="shared" si="2"/>
        <v>7500</v>
      </c>
      <c r="L6" s="3"/>
      <c r="M6" s="8">
        <v>83</v>
      </c>
      <c r="N6" s="48">
        <f t="shared" si="3"/>
        <v>8300</v>
      </c>
      <c r="O6" s="16"/>
      <c r="P6" s="9" t="s">
        <v>11</v>
      </c>
      <c r="Q6" s="12">
        <v>100</v>
      </c>
      <c r="R6" s="8">
        <v>80</v>
      </c>
      <c r="S6" s="48">
        <f t="shared" si="4"/>
        <v>8000</v>
      </c>
      <c r="T6" s="16"/>
      <c r="U6" s="9" t="s">
        <v>11</v>
      </c>
      <c r="V6" s="9">
        <v>100</v>
      </c>
      <c r="W6" s="8">
        <v>80</v>
      </c>
      <c r="X6" s="48">
        <f t="shared" si="5"/>
        <v>8000</v>
      </c>
      <c r="Y6" s="21"/>
    </row>
    <row r="7" spans="1:25" x14ac:dyDescent="0.25">
      <c r="A7" s="8" t="s">
        <v>3</v>
      </c>
      <c r="B7" s="9" t="s">
        <v>12</v>
      </c>
      <c r="C7" s="12">
        <v>100</v>
      </c>
      <c r="D7" s="8">
        <v>95</v>
      </c>
      <c r="E7" s="48">
        <f t="shared" si="0"/>
        <v>9500</v>
      </c>
      <c r="F7" s="3"/>
      <c r="G7" s="8">
        <v>90</v>
      </c>
      <c r="H7" s="48">
        <f t="shared" si="1"/>
        <v>9000</v>
      </c>
      <c r="I7" s="3"/>
      <c r="J7" s="8">
        <v>100</v>
      </c>
      <c r="K7" s="48">
        <f t="shared" si="2"/>
        <v>10000</v>
      </c>
      <c r="L7" s="3"/>
      <c r="M7" s="8">
        <v>93</v>
      </c>
      <c r="N7" s="48">
        <f t="shared" si="3"/>
        <v>9300</v>
      </c>
      <c r="O7" s="16"/>
      <c r="P7" s="9" t="s">
        <v>13</v>
      </c>
      <c r="Q7" s="12">
        <v>100</v>
      </c>
      <c r="R7" s="8">
        <v>90</v>
      </c>
      <c r="S7" s="48">
        <f t="shared" si="4"/>
        <v>9000</v>
      </c>
      <c r="T7" s="16"/>
      <c r="U7" s="7" t="s">
        <v>36</v>
      </c>
      <c r="V7" s="7">
        <v>50</v>
      </c>
      <c r="W7" s="8">
        <v>90</v>
      </c>
      <c r="X7" s="48">
        <f t="shared" si="5"/>
        <v>4500</v>
      </c>
      <c r="Y7" s="21"/>
    </row>
    <row r="8" spans="1:25" x14ac:dyDescent="0.25">
      <c r="A8" s="8" t="s">
        <v>3</v>
      </c>
      <c r="B8" s="9" t="s">
        <v>14</v>
      </c>
      <c r="C8" s="12">
        <v>100</v>
      </c>
      <c r="D8" s="8">
        <v>115</v>
      </c>
      <c r="E8" s="48">
        <f t="shared" si="0"/>
        <v>11500</v>
      </c>
      <c r="F8" s="3"/>
      <c r="G8" s="8">
        <v>110</v>
      </c>
      <c r="H8" s="48">
        <f t="shared" si="1"/>
        <v>11000</v>
      </c>
      <c r="I8" s="3"/>
      <c r="J8" s="8">
        <v>120</v>
      </c>
      <c r="K8" s="48">
        <f t="shared" si="2"/>
        <v>12000</v>
      </c>
      <c r="L8" s="3"/>
      <c r="M8" s="8">
        <v>113</v>
      </c>
      <c r="N8" s="48">
        <f t="shared" si="3"/>
        <v>11300</v>
      </c>
      <c r="O8" s="16"/>
      <c r="P8" s="9" t="s">
        <v>15</v>
      </c>
      <c r="Q8" s="12">
        <v>100</v>
      </c>
      <c r="R8" s="8">
        <v>110</v>
      </c>
      <c r="S8" s="48">
        <f t="shared" si="4"/>
        <v>11000</v>
      </c>
      <c r="T8" s="16"/>
      <c r="U8" s="7" t="s">
        <v>12</v>
      </c>
      <c r="V8" s="9">
        <v>100</v>
      </c>
      <c r="W8" s="8">
        <v>110</v>
      </c>
      <c r="X8" s="48">
        <f t="shared" si="5"/>
        <v>11000</v>
      </c>
      <c r="Y8" s="21"/>
    </row>
    <row r="9" spans="1:25" x14ac:dyDescent="0.25">
      <c r="A9" s="8" t="s">
        <v>3</v>
      </c>
      <c r="B9" s="9" t="s">
        <v>16</v>
      </c>
      <c r="C9" s="12">
        <v>100</v>
      </c>
      <c r="D9" s="8">
        <v>145</v>
      </c>
      <c r="E9" s="48">
        <f t="shared" si="0"/>
        <v>14500</v>
      </c>
      <c r="F9" s="3"/>
      <c r="G9" s="8">
        <v>140</v>
      </c>
      <c r="H9" s="48">
        <f t="shared" si="1"/>
        <v>14000</v>
      </c>
      <c r="I9" s="3"/>
      <c r="J9" s="8">
        <v>140</v>
      </c>
      <c r="K9" s="48">
        <f t="shared" si="2"/>
        <v>14000</v>
      </c>
      <c r="L9" s="3"/>
      <c r="M9" s="8">
        <v>133</v>
      </c>
      <c r="N9" s="48">
        <f t="shared" si="3"/>
        <v>13300</v>
      </c>
      <c r="O9" s="16"/>
      <c r="P9" s="9" t="s">
        <v>17</v>
      </c>
      <c r="Q9" s="12">
        <v>100</v>
      </c>
      <c r="R9" s="8">
        <v>130</v>
      </c>
      <c r="S9" s="48">
        <f t="shared" si="4"/>
        <v>13000</v>
      </c>
      <c r="T9" s="16"/>
      <c r="U9" s="7" t="s">
        <v>14</v>
      </c>
      <c r="V9" s="9">
        <v>100</v>
      </c>
      <c r="W9" s="8">
        <v>140</v>
      </c>
      <c r="X9" s="48">
        <f t="shared" si="5"/>
        <v>14000</v>
      </c>
      <c r="Y9" s="21"/>
    </row>
    <row r="10" spans="1:25" x14ac:dyDescent="0.25">
      <c r="A10" s="8" t="s">
        <v>3</v>
      </c>
      <c r="B10" s="9" t="s">
        <v>18</v>
      </c>
      <c r="C10" s="12">
        <v>100</v>
      </c>
      <c r="D10" s="8">
        <v>175</v>
      </c>
      <c r="E10" s="48">
        <f t="shared" si="0"/>
        <v>17500</v>
      </c>
      <c r="F10" s="3"/>
      <c r="G10" s="8">
        <v>170</v>
      </c>
      <c r="H10" s="48">
        <f t="shared" si="1"/>
        <v>17000</v>
      </c>
      <c r="I10" s="3"/>
      <c r="J10" s="8">
        <v>170</v>
      </c>
      <c r="K10" s="48">
        <f t="shared" si="2"/>
        <v>17000</v>
      </c>
      <c r="L10" s="3"/>
      <c r="M10" s="8">
        <v>158</v>
      </c>
      <c r="N10" s="48">
        <f t="shared" si="3"/>
        <v>15800</v>
      </c>
      <c r="O10" s="16"/>
      <c r="P10" s="9" t="s">
        <v>19</v>
      </c>
      <c r="Q10" s="12">
        <v>100</v>
      </c>
      <c r="R10" s="8">
        <v>150</v>
      </c>
      <c r="S10" s="48">
        <f t="shared" si="4"/>
        <v>15000</v>
      </c>
      <c r="T10" s="16"/>
      <c r="U10" s="7" t="s">
        <v>16</v>
      </c>
      <c r="V10" s="9">
        <v>100</v>
      </c>
      <c r="W10" s="8">
        <v>170</v>
      </c>
      <c r="X10" s="48">
        <f t="shared" si="5"/>
        <v>17000</v>
      </c>
      <c r="Y10" s="21"/>
    </row>
    <row r="11" spans="1:25" x14ac:dyDescent="0.25">
      <c r="A11" s="8" t="s">
        <v>3</v>
      </c>
      <c r="B11" s="9" t="s">
        <v>20</v>
      </c>
      <c r="C11" s="12">
        <v>100</v>
      </c>
      <c r="D11" s="8">
        <v>200</v>
      </c>
      <c r="E11" s="48">
        <f t="shared" si="0"/>
        <v>20000</v>
      </c>
      <c r="F11" s="3"/>
      <c r="G11" s="8">
        <v>200</v>
      </c>
      <c r="H11" s="48">
        <f t="shared" si="1"/>
        <v>20000</v>
      </c>
      <c r="I11" s="3"/>
      <c r="J11" s="8">
        <v>200</v>
      </c>
      <c r="K11" s="48">
        <f t="shared" si="2"/>
        <v>20000</v>
      </c>
      <c r="L11" s="3"/>
      <c r="M11" s="8">
        <v>183</v>
      </c>
      <c r="N11" s="48">
        <f t="shared" si="3"/>
        <v>18300</v>
      </c>
      <c r="O11" s="16"/>
      <c r="P11" s="9" t="s">
        <v>21</v>
      </c>
      <c r="Q11" s="12">
        <v>100</v>
      </c>
      <c r="R11" s="8">
        <v>180</v>
      </c>
      <c r="S11" s="48">
        <f t="shared" si="4"/>
        <v>18000</v>
      </c>
      <c r="T11" s="16"/>
      <c r="U11" s="7" t="s">
        <v>18</v>
      </c>
      <c r="V11" s="9">
        <v>100</v>
      </c>
      <c r="W11" s="8">
        <v>200</v>
      </c>
      <c r="X11" s="48">
        <f t="shared" si="5"/>
        <v>20000</v>
      </c>
      <c r="Y11" s="21"/>
    </row>
    <row r="12" spans="1:25" x14ac:dyDescent="0.25">
      <c r="A12" s="8" t="s">
        <v>3</v>
      </c>
      <c r="B12" s="9" t="s">
        <v>22</v>
      </c>
      <c r="C12" s="12">
        <v>100</v>
      </c>
      <c r="D12" s="8">
        <v>300</v>
      </c>
      <c r="E12" s="48">
        <f t="shared" si="0"/>
        <v>30000</v>
      </c>
      <c r="F12" s="3"/>
      <c r="G12" s="8">
        <v>230</v>
      </c>
      <c r="H12" s="48">
        <f t="shared" si="1"/>
        <v>23000</v>
      </c>
      <c r="I12" s="3"/>
      <c r="J12" s="8">
        <v>300</v>
      </c>
      <c r="K12" s="48">
        <f t="shared" si="2"/>
        <v>30000</v>
      </c>
      <c r="L12" s="3"/>
      <c r="M12" s="8">
        <v>223</v>
      </c>
      <c r="N12" s="48">
        <f t="shared" si="3"/>
        <v>22300</v>
      </c>
      <c r="O12" s="16"/>
      <c r="P12" s="9" t="s">
        <v>23</v>
      </c>
      <c r="Q12" s="12">
        <v>100</v>
      </c>
      <c r="R12" s="8">
        <v>220</v>
      </c>
      <c r="S12" s="48">
        <f t="shared" si="4"/>
        <v>22000</v>
      </c>
      <c r="T12" s="16"/>
      <c r="U12" s="7" t="s">
        <v>20</v>
      </c>
      <c r="V12" s="9">
        <v>100</v>
      </c>
      <c r="W12" s="8">
        <v>230</v>
      </c>
      <c r="X12" s="48">
        <f t="shared" si="5"/>
        <v>23000</v>
      </c>
      <c r="Y12" s="21"/>
    </row>
    <row r="13" spans="1:25" x14ac:dyDescent="0.25">
      <c r="A13" s="8" t="s">
        <v>3</v>
      </c>
      <c r="B13" s="9" t="s">
        <v>24</v>
      </c>
      <c r="C13" s="12">
        <v>100</v>
      </c>
      <c r="D13" s="8">
        <v>400</v>
      </c>
      <c r="E13" s="48">
        <f t="shared" si="0"/>
        <v>40000</v>
      </c>
      <c r="F13" s="3"/>
      <c r="G13" s="8">
        <v>300</v>
      </c>
      <c r="H13" s="48">
        <f t="shared" si="1"/>
        <v>30000</v>
      </c>
      <c r="I13" s="3"/>
      <c r="J13" s="8">
        <v>400</v>
      </c>
      <c r="K13" s="48">
        <f t="shared" si="2"/>
        <v>40000</v>
      </c>
      <c r="L13" s="3"/>
      <c r="M13" s="8">
        <v>263</v>
      </c>
      <c r="N13" s="48">
        <f t="shared" si="3"/>
        <v>26300</v>
      </c>
      <c r="O13" s="16"/>
      <c r="P13" s="9" t="s">
        <v>25</v>
      </c>
      <c r="Q13" s="12">
        <v>100</v>
      </c>
      <c r="R13" s="8">
        <v>280</v>
      </c>
      <c r="S13" s="48">
        <f t="shared" si="4"/>
        <v>28000</v>
      </c>
      <c r="T13" s="16"/>
      <c r="U13" s="7" t="s">
        <v>22</v>
      </c>
      <c r="V13" s="9">
        <v>100</v>
      </c>
      <c r="W13" s="8">
        <v>300</v>
      </c>
      <c r="X13" s="48">
        <f t="shared" si="5"/>
        <v>30000</v>
      </c>
      <c r="Y13" s="21"/>
    </row>
    <row r="14" spans="1:25" x14ac:dyDescent="0.25">
      <c r="A14" s="1"/>
      <c r="B14" s="7" t="s">
        <v>37</v>
      </c>
      <c r="C14" s="8">
        <v>55</v>
      </c>
      <c r="D14" s="8">
        <v>500</v>
      </c>
      <c r="E14" s="49">
        <f t="shared" si="0"/>
        <v>27500</v>
      </c>
      <c r="F14" s="4"/>
      <c r="G14" s="8">
        <v>400</v>
      </c>
      <c r="H14" s="48">
        <f t="shared" si="1"/>
        <v>22000</v>
      </c>
      <c r="I14" s="3"/>
      <c r="J14" s="8">
        <v>400</v>
      </c>
      <c r="K14" s="48">
        <f t="shared" si="2"/>
        <v>22000</v>
      </c>
      <c r="L14" s="4"/>
      <c r="M14" s="8">
        <v>0</v>
      </c>
      <c r="N14" s="48">
        <f t="shared" si="3"/>
        <v>0</v>
      </c>
      <c r="O14" s="16"/>
      <c r="P14" s="20" t="s">
        <v>47</v>
      </c>
      <c r="Q14" s="8">
        <v>55</v>
      </c>
      <c r="R14" s="8">
        <v>360</v>
      </c>
      <c r="S14" s="48">
        <f t="shared" si="4"/>
        <v>19800</v>
      </c>
      <c r="T14" s="16"/>
      <c r="U14" s="9" t="s">
        <v>24</v>
      </c>
      <c r="V14" s="9">
        <v>100</v>
      </c>
      <c r="W14" s="8">
        <v>400</v>
      </c>
      <c r="X14" s="48">
        <f t="shared" si="5"/>
        <v>40000</v>
      </c>
      <c r="Y14" s="21"/>
    </row>
    <row r="15" spans="1:25" x14ac:dyDescent="0.25">
      <c r="A15" s="1"/>
      <c r="B15" s="7" t="s">
        <v>38</v>
      </c>
      <c r="C15" s="8">
        <v>0</v>
      </c>
      <c r="D15" s="8">
        <v>600</v>
      </c>
      <c r="E15" s="49">
        <f t="shared" si="0"/>
        <v>0</v>
      </c>
      <c r="F15" s="4"/>
      <c r="G15" s="8">
        <v>500</v>
      </c>
      <c r="H15" s="48">
        <f t="shared" si="1"/>
        <v>0</v>
      </c>
      <c r="I15" s="3"/>
      <c r="J15" s="8">
        <v>500</v>
      </c>
      <c r="K15" s="48">
        <f t="shared" si="2"/>
        <v>0</v>
      </c>
      <c r="L15" s="4"/>
      <c r="M15" s="8">
        <v>0</v>
      </c>
      <c r="N15" s="48">
        <f t="shared" si="3"/>
        <v>0</v>
      </c>
      <c r="O15" s="16"/>
      <c r="P15" s="20" t="s">
        <v>48</v>
      </c>
      <c r="Q15" s="8">
        <v>0</v>
      </c>
      <c r="R15" s="8"/>
      <c r="S15" s="48">
        <f t="shared" si="4"/>
        <v>0</v>
      </c>
      <c r="T15" s="16"/>
      <c r="U15" s="9"/>
      <c r="V15" s="9"/>
      <c r="W15" s="8"/>
      <c r="X15" s="48">
        <f t="shared" si="5"/>
        <v>0</v>
      </c>
      <c r="Y15" s="21"/>
    </row>
    <row r="16" spans="1:25" x14ac:dyDescent="0.25">
      <c r="A16" s="1"/>
      <c r="B16" s="7" t="s">
        <v>46</v>
      </c>
      <c r="C16" s="8">
        <v>0</v>
      </c>
      <c r="D16" s="8">
        <v>700</v>
      </c>
      <c r="E16" s="49">
        <f t="shared" si="0"/>
        <v>0</v>
      </c>
      <c r="F16" s="4"/>
      <c r="G16" s="8">
        <v>600</v>
      </c>
      <c r="H16" s="48">
        <f t="shared" si="1"/>
        <v>0</v>
      </c>
      <c r="I16" s="3"/>
      <c r="J16" s="8">
        <v>600</v>
      </c>
      <c r="K16" s="48">
        <f t="shared" si="2"/>
        <v>0</v>
      </c>
      <c r="L16" s="4"/>
      <c r="M16" s="8">
        <v>0</v>
      </c>
      <c r="N16" s="48">
        <f t="shared" si="3"/>
        <v>0</v>
      </c>
      <c r="O16" s="16"/>
      <c r="P16" s="20" t="s">
        <v>49</v>
      </c>
      <c r="Q16" s="8">
        <v>0</v>
      </c>
      <c r="R16" s="8"/>
      <c r="S16" s="48">
        <f t="shared" si="4"/>
        <v>0</v>
      </c>
      <c r="T16" s="16"/>
      <c r="U16" s="9"/>
      <c r="V16" s="9"/>
      <c r="W16" s="8"/>
      <c r="X16" s="48">
        <f t="shared" si="5"/>
        <v>0</v>
      </c>
      <c r="Y16" s="21"/>
    </row>
    <row r="17" spans="1:25" x14ac:dyDescent="0.25">
      <c r="A17" s="1"/>
      <c r="B17" s="20" t="s">
        <v>52</v>
      </c>
      <c r="C17" s="8">
        <v>0</v>
      </c>
      <c r="D17" s="8">
        <v>800</v>
      </c>
      <c r="E17" s="49">
        <f t="shared" si="0"/>
        <v>0</v>
      </c>
      <c r="F17" s="4"/>
      <c r="G17" s="8">
        <v>700</v>
      </c>
      <c r="H17" s="48">
        <f t="shared" si="1"/>
        <v>0</v>
      </c>
      <c r="I17" s="3"/>
      <c r="J17" s="8">
        <v>700</v>
      </c>
      <c r="K17" s="48">
        <f t="shared" si="2"/>
        <v>0</v>
      </c>
      <c r="L17" s="4"/>
      <c r="M17" s="8">
        <v>0</v>
      </c>
      <c r="N17" s="48">
        <f t="shared" si="3"/>
        <v>0</v>
      </c>
      <c r="O17" s="16"/>
      <c r="P17" s="20" t="s">
        <v>50</v>
      </c>
      <c r="Q17" s="8">
        <v>0</v>
      </c>
      <c r="R17" s="8"/>
      <c r="S17" s="48">
        <f t="shared" si="4"/>
        <v>0</v>
      </c>
      <c r="T17" s="16"/>
      <c r="U17" s="9"/>
      <c r="V17" s="9"/>
      <c r="W17" s="8"/>
      <c r="X17" s="48">
        <f t="shared" si="5"/>
        <v>0</v>
      </c>
      <c r="Y17" s="21"/>
    </row>
    <row r="18" spans="1:25" x14ac:dyDescent="0.25">
      <c r="A18" s="1"/>
      <c r="B18" s="20" t="s">
        <v>53</v>
      </c>
      <c r="C18" s="8">
        <v>0</v>
      </c>
      <c r="D18" s="8">
        <v>900</v>
      </c>
      <c r="E18" s="49">
        <f t="shared" si="0"/>
        <v>0</v>
      </c>
      <c r="F18" s="4"/>
      <c r="G18" s="8">
        <v>800</v>
      </c>
      <c r="H18" s="48">
        <f t="shared" si="1"/>
        <v>0</v>
      </c>
      <c r="I18" s="3"/>
      <c r="J18" s="8">
        <v>800</v>
      </c>
      <c r="K18" s="48">
        <f t="shared" si="2"/>
        <v>0</v>
      </c>
      <c r="L18" s="4"/>
      <c r="M18" s="8">
        <v>0</v>
      </c>
      <c r="N18" s="48">
        <f t="shared" si="3"/>
        <v>0</v>
      </c>
      <c r="O18" s="16"/>
      <c r="P18" s="20" t="s">
        <v>51</v>
      </c>
      <c r="Q18" s="8">
        <v>0</v>
      </c>
      <c r="R18" s="8"/>
      <c r="S18" s="48">
        <f t="shared" si="4"/>
        <v>0</v>
      </c>
      <c r="T18" s="16"/>
      <c r="U18" s="9"/>
      <c r="V18" s="9"/>
      <c r="W18" s="8"/>
      <c r="X18" s="48">
        <f t="shared" si="5"/>
        <v>0</v>
      </c>
      <c r="Y18" s="21"/>
    </row>
    <row r="19" spans="1:25" x14ac:dyDescent="0.25">
      <c r="A19" s="9" t="s">
        <v>26</v>
      </c>
      <c r="B19" s="8"/>
      <c r="C19" s="8"/>
      <c r="D19" s="8"/>
      <c r="E19" s="13">
        <f>SUM(E4:E18)</f>
        <v>201000</v>
      </c>
      <c r="F19" s="5"/>
      <c r="G19" s="8"/>
      <c r="H19" s="13">
        <f>SUM(H4:H18)</f>
        <v>179000</v>
      </c>
      <c r="I19" s="5"/>
      <c r="J19" s="8"/>
      <c r="K19" s="13">
        <f>SUM(K4:K18)</f>
        <v>195500</v>
      </c>
      <c r="L19" s="5"/>
      <c r="M19" s="8"/>
      <c r="N19" s="13">
        <f>SUM(N4:N18)</f>
        <v>151100</v>
      </c>
      <c r="O19" s="16"/>
      <c r="P19" s="8"/>
      <c r="Q19" s="8"/>
      <c r="R19" s="8"/>
      <c r="S19" s="13">
        <f>SUM(S4:S18)</f>
        <v>165800</v>
      </c>
      <c r="T19" s="16"/>
      <c r="U19" s="8"/>
      <c r="V19" s="8"/>
      <c r="W19" s="8"/>
      <c r="X19" s="13">
        <f>SUM(X4:X18)</f>
        <v>189500</v>
      </c>
      <c r="Y19" s="23"/>
    </row>
    <row r="20" spans="1:25" ht="9.75" customHeight="1" x14ac:dyDescent="0.25">
      <c r="A20" s="14"/>
      <c r="B20" s="10"/>
      <c r="C20" s="10"/>
      <c r="D20" s="10"/>
      <c r="E20" s="10"/>
      <c r="F20" s="6"/>
      <c r="G20" s="10"/>
      <c r="H20" s="10"/>
      <c r="I20" s="6"/>
      <c r="J20" s="10"/>
      <c r="K20" s="10"/>
      <c r="L20" s="6"/>
      <c r="M20" s="10"/>
      <c r="N20" s="10"/>
      <c r="O20" s="16"/>
      <c r="P20" s="10"/>
      <c r="Q20" s="10"/>
      <c r="R20" s="10"/>
      <c r="S20" s="14"/>
      <c r="T20" s="16"/>
      <c r="U20" s="10"/>
      <c r="V20" s="10"/>
      <c r="W20" s="10"/>
      <c r="X20" s="14"/>
      <c r="Y20" s="24"/>
    </row>
    <row r="21" spans="1:25" x14ac:dyDescent="0.25">
      <c r="A21" s="8" t="s">
        <v>27</v>
      </c>
      <c r="B21" s="8"/>
      <c r="C21" s="8">
        <v>0</v>
      </c>
      <c r="D21" s="8">
        <v>300</v>
      </c>
      <c r="E21" s="49">
        <f>C21*D21</f>
        <v>0</v>
      </c>
      <c r="F21" s="3"/>
      <c r="G21" s="8">
        <v>300</v>
      </c>
      <c r="H21" s="48">
        <f>C21*G21</f>
        <v>0</v>
      </c>
      <c r="I21" s="3"/>
      <c r="J21" s="8">
        <v>300</v>
      </c>
      <c r="K21" s="48">
        <f>C21*J21</f>
        <v>0</v>
      </c>
      <c r="L21" s="3"/>
      <c r="M21" s="8"/>
      <c r="N21" s="48">
        <f>C21*M21</f>
        <v>0</v>
      </c>
      <c r="O21" s="16"/>
      <c r="P21" s="8"/>
      <c r="Q21" s="8">
        <v>0</v>
      </c>
      <c r="R21" s="8">
        <v>0</v>
      </c>
      <c r="S21" s="48">
        <f>Q21*R21</f>
        <v>0</v>
      </c>
      <c r="T21" s="16"/>
      <c r="U21" s="8"/>
      <c r="V21" s="8">
        <v>0</v>
      </c>
      <c r="W21" s="8">
        <v>0</v>
      </c>
      <c r="X21" s="48">
        <f>V21*W21</f>
        <v>0</v>
      </c>
      <c r="Y21" s="21"/>
    </row>
    <row r="22" spans="1:25" x14ac:dyDescent="0.25">
      <c r="A22" s="8" t="s">
        <v>28</v>
      </c>
      <c r="B22" s="8"/>
      <c r="C22" s="8">
        <v>83</v>
      </c>
      <c r="D22" s="8">
        <v>365</v>
      </c>
      <c r="E22" s="49">
        <f t="shared" ref="E22:E32" si="6">C22*D22</f>
        <v>30295</v>
      </c>
      <c r="F22" s="3"/>
      <c r="G22" s="8">
        <v>365</v>
      </c>
      <c r="H22" s="48">
        <f t="shared" ref="H22:H32" si="7">C22*G22</f>
        <v>30295</v>
      </c>
      <c r="I22" s="3"/>
      <c r="J22" s="8">
        <v>365</v>
      </c>
      <c r="K22" s="48">
        <f t="shared" ref="K22:K32" si="8">C22*J22</f>
        <v>30295</v>
      </c>
      <c r="L22" s="3"/>
      <c r="M22" s="8"/>
      <c r="N22" s="48">
        <f t="shared" ref="N22:N32" si="9">C22*M22</f>
        <v>0</v>
      </c>
      <c r="O22" s="16"/>
      <c r="P22" s="1"/>
      <c r="Q22" s="8">
        <v>55</v>
      </c>
      <c r="R22" s="8">
        <v>350</v>
      </c>
      <c r="S22" s="48">
        <f t="shared" ref="S22:S32" si="10">Q22*R22</f>
        <v>19250</v>
      </c>
      <c r="T22" s="16"/>
      <c r="U22" s="8"/>
      <c r="V22" s="8">
        <v>55</v>
      </c>
      <c r="W22" s="8">
        <v>350</v>
      </c>
      <c r="X22" s="48">
        <f t="shared" ref="X22:X32" si="11">V22*W22</f>
        <v>19250</v>
      </c>
      <c r="Y22" s="21"/>
    </row>
    <row r="23" spans="1:25" x14ac:dyDescent="0.25">
      <c r="A23" s="8" t="s">
        <v>29</v>
      </c>
      <c r="B23" s="8"/>
      <c r="C23" s="8">
        <v>60</v>
      </c>
      <c r="D23" s="8">
        <v>360</v>
      </c>
      <c r="E23" s="49">
        <f t="shared" si="6"/>
        <v>21600</v>
      </c>
      <c r="F23" s="3"/>
      <c r="G23" s="8">
        <v>360</v>
      </c>
      <c r="H23" s="48">
        <f t="shared" si="7"/>
        <v>21600</v>
      </c>
      <c r="I23" s="3"/>
      <c r="J23" s="8">
        <v>360</v>
      </c>
      <c r="K23" s="48">
        <f t="shared" si="8"/>
        <v>21600</v>
      </c>
      <c r="L23" s="3"/>
      <c r="M23" s="8"/>
      <c r="N23" s="48">
        <f t="shared" si="9"/>
        <v>0</v>
      </c>
      <c r="O23" s="16"/>
      <c r="P23" s="1"/>
      <c r="Q23" s="8">
        <v>20</v>
      </c>
      <c r="R23" s="8">
        <v>300</v>
      </c>
      <c r="S23" s="48">
        <f t="shared" si="10"/>
        <v>6000</v>
      </c>
      <c r="T23" s="16"/>
      <c r="U23" s="8"/>
      <c r="V23" s="8">
        <v>20</v>
      </c>
      <c r="W23" s="8">
        <v>300</v>
      </c>
      <c r="X23" s="48">
        <f t="shared" si="11"/>
        <v>6000</v>
      </c>
      <c r="Y23" s="21"/>
    </row>
    <row r="24" spans="1:25" x14ac:dyDescent="0.25">
      <c r="A24" s="8" t="s">
        <v>39</v>
      </c>
      <c r="B24" s="8"/>
      <c r="C24" s="8">
        <v>20</v>
      </c>
      <c r="D24" s="8">
        <v>750</v>
      </c>
      <c r="E24" s="49">
        <f t="shared" si="6"/>
        <v>15000</v>
      </c>
      <c r="F24" s="3"/>
      <c r="G24" s="8">
        <v>750</v>
      </c>
      <c r="H24" s="48">
        <f t="shared" si="7"/>
        <v>15000</v>
      </c>
      <c r="I24" s="3"/>
      <c r="J24" s="8">
        <v>750</v>
      </c>
      <c r="K24" s="48">
        <f t="shared" si="8"/>
        <v>15000</v>
      </c>
      <c r="L24" s="3"/>
      <c r="M24" s="8"/>
      <c r="N24" s="48">
        <f t="shared" si="9"/>
        <v>0</v>
      </c>
      <c r="O24" s="16"/>
      <c r="P24" s="1"/>
      <c r="Q24" s="8"/>
      <c r="R24" s="8"/>
      <c r="S24" s="48">
        <f t="shared" si="10"/>
        <v>0</v>
      </c>
      <c r="T24" s="16"/>
      <c r="U24" s="8"/>
      <c r="V24" s="8"/>
      <c r="W24" s="8"/>
      <c r="X24" s="48">
        <f t="shared" si="11"/>
        <v>0</v>
      </c>
      <c r="Y24" s="21"/>
    </row>
    <row r="25" spans="1:25" x14ac:dyDescent="0.25">
      <c r="A25" s="8" t="s">
        <v>30</v>
      </c>
      <c r="B25" s="8"/>
      <c r="C25" s="8">
        <v>5</v>
      </c>
      <c r="D25" s="8">
        <v>250</v>
      </c>
      <c r="E25" s="49">
        <f t="shared" si="6"/>
        <v>1250</v>
      </c>
      <c r="F25" s="3"/>
      <c r="G25" s="8">
        <v>250</v>
      </c>
      <c r="H25" s="48">
        <f t="shared" si="7"/>
        <v>1250</v>
      </c>
      <c r="I25" s="3"/>
      <c r="J25" s="8">
        <v>250</v>
      </c>
      <c r="K25" s="48">
        <f t="shared" si="8"/>
        <v>1250</v>
      </c>
      <c r="L25" s="3"/>
      <c r="M25" s="8"/>
      <c r="N25" s="48">
        <f t="shared" si="9"/>
        <v>0</v>
      </c>
      <c r="O25" s="16"/>
      <c r="P25" s="1"/>
      <c r="Q25" s="8">
        <v>3</v>
      </c>
      <c r="R25" s="8">
        <v>100</v>
      </c>
      <c r="S25" s="48">
        <f t="shared" si="10"/>
        <v>300</v>
      </c>
      <c r="T25" s="16"/>
      <c r="U25" s="8"/>
      <c r="V25" s="8">
        <v>3</v>
      </c>
      <c r="W25" s="8">
        <v>100</v>
      </c>
      <c r="X25" s="48">
        <f t="shared" si="11"/>
        <v>300</v>
      </c>
      <c r="Y25" s="21"/>
    </row>
    <row r="26" spans="1:25" x14ac:dyDescent="0.25">
      <c r="A26" s="8" t="s">
        <v>31</v>
      </c>
      <c r="B26" s="8"/>
      <c r="C26" s="8">
        <v>1</v>
      </c>
      <c r="D26" s="8">
        <v>1000</v>
      </c>
      <c r="E26" s="49">
        <f t="shared" si="6"/>
        <v>1000</v>
      </c>
      <c r="F26" s="3"/>
      <c r="G26" s="8">
        <v>1000</v>
      </c>
      <c r="H26" s="48">
        <f t="shared" si="7"/>
        <v>1000</v>
      </c>
      <c r="I26" s="3"/>
      <c r="J26" s="8">
        <v>1000</v>
      </c>
      <c r="K26" s="48">
        <f t="shared" si="8"/>
        <v>1000</v>
      </c>
      <c r="L26" s="3"/>
      <c r="M26" s="8"/>
      <c r="N26" s="48">
        <f t="shared" si="9"/>
        <v>0</v>
      </c>
      <c r="O26" s="16"/>
      <c r="P26" s="1"/>
      <c r="Q26" s="8">
        <v>1</v>
      </c>
      <c r="R26" s="8">
        <v>500</v>
      </c>
      <c r="S26" s="48">
        <f t="shared" si="10"/>
        <v>500</v>
      </c>
      <c r="T26" s="16"/>
      <c r="U26" s="8"/>
      <c r="V26" s="8">
        <v>1</v>
      </c>
      <c r="W26" s="8">
        <v>500</v>
      </c>
      <c r="X26" s="48">
        <f t="shared" si="11"/>
        <v>500</v>
      </c>
      <c r="Y26" s="21"/>
    </row>
    <row r="27" spans="1:25" x14ac:dyDescent="0.25">
      <c r="A27" s="8" t="s">
        <v>32</v>
      </c>
      <c r="B27" s="8"/>
      <c r="C27" s="8">
        <v>5</v>
      </c>
      <c r="D27" s="8">
        <v>250</v>
      </c>
      <c r="E27" s="49">
        <f t="shared" si="6"/>
        <v>1250</v>
      </c>
      <c r="F27" s="3"/>
      <c r="G27" s="8">
        <v>250</v>
      </c>
      <c r="H27" s="48">
        <f t="shared" si="7"/>
        <v>1250</v>
      </c>
      <c r="I27" s="3"/>
      <c r="J27" s="8">
        <v>250</v>
      </c>
      <c r="K27" s="48">
        <f t="shared" si="8"/>
        <v>1250</v>
      </c>
      <c r="L27" s="3"/>
      <c r="M27" s="8"/>
      <c r="N27" s="48">
        <f t="shared" si="9"/>
        <v>0</v>
      </c>
      <c r="O27" s="16"/>
      <c r="P27" s="1"/>
      <c r="Q27" s="8">
        <v>3</v>
      </c>
      <c r="R27" s="8">
        <v>200</v>
      </c>
      <c r="S27" s="48">
        <f t="shared" si="10"/>
        <v>600</v>
      </c>
      <c r="T27" s="16"/>
      <c r="U27" s="8"/>
      <c r="V27" s="8">
        <v>3</v>
      </c>
      <c r="W27" s="8">
        <v>200</v>
      </c>
      <c r="X27" s="48">
        <f t="shared" si="11"/>
        <v>600</v>
      </c>
      <c r="Y27" s="21"/>
    </row>
    <row r="28" spans="1:25" x14ac:dyDescent="0.25">
      <c r="A28" s="8" t="s">
        <v>33</v>
      </c>
      <c r="B28" s="8"/>
      <c r="C28" s="8">
        <v>1</v>
      </c>
      <c r="D28" s="8">
        <v>250</v>
      </c>
      <c r="E28" s="49">
        <f t="shared" si="6"/>
        <v>250</v>
      </c>
      <c r="F28" s="3"/>
      <c r="G28" s="8">
        <v>250</v>
      </c>
      <c r="H28" s="48">
        <f t="shared" si="7"/>
        <v>250</v>
      </c>
      <c r="I28" s="3"/>
      <c r="J28" s="8">
        <v>250</v>
      </c>
      <c r="K28" s="48">
        <f t="shared" si="8"/>
        <v>250</v>
      </c>
      <c r="L28" s="3"/>
      <c r="M28" s="8"/>
      <c r="N28" s="48">
        <f t="shared" si="9"/>
        <v>0</v>
      </c>
      <c r="O28" s="16"/>
      <c r="P28" s="1"/>
      <c r="Q28" s="8">
        <v>1</v>
      </c>
      <c r="R28" s="8">
        <v>100</v>
      </c>
      <c r="S28" s="48">
        <f t="shared" si="10"/>
        <v>100</v>
      </c>
      <c r="T28" s="16"/>
      <c r="U28" s="8"/>
      <c r="V28" s="8">
        <v>1</v>
      </c>
      <c r="W28" s="8">
        <v>100</v>
      </c>
      <c r="X28" s="48">
        <f t="shared" si="11"/>
        <v>100</v>
      </c>
      <c r="Y28" s="21"/>
    </row>
    <row r="29" spans="1:25" x14ac:dyDescent="0.25">
      <c r="A29" s="8" t="s">
        <v>34</v>
      </c>
      <c r="B29" s="8"/>
      <c r="C29" s="8">
        <v>1</v>
      </c>
      <c r="D29" s="8">
        <v>1000</v>
      </c>
      <c r="E29" s="49">
        <f t="shared" si="6"/>
        <v>1000</v>
      </c>
      <c r="F29" s="3"/>
      <c r="G29" s="8">
        <v>1000</v>
      </c>
      <c r="H29" s="48">
        <f t="shared" si="7"/>
        <v>1000</v>
      </c>
      <c r="I29" s="3"/>
      <c r="J29" s="8">
        <v>1000</v>
      </c>
      <c r="K29" s="48">
        <f t="shared" si="8"/>
        <v>1000</v>
      </c>
      <c r="L29" s="3"/>
      <c r="M29" s="8"/>
      <c r="N29" s="48">
        <f t="shared" si="9"/>
        <v>0</v>
      </c>
      <c r="O29" s="16"/>
      <c r="P29" s="1"/>
      <c r="Q29" s="8">
        <v>1</v>
      </c>
      <c r="R29" s="8">
        <v>500</v>
      </c>
      <c r="S29" s="48">
        <f t="shared" si="10"/>
        <v>500</v>
      </c>
      <c r="T29" s="16"/>
      <c r="U29" s="8"/>
      <c r="V29" s="8">
        <v>1</v>
      </c>
      <c r="W29" s="8">
        <v>500</v>
      </c>
      <c r="X29" s="48">
        <f t="shared" si="11"/>
        <v>500</v>
      </c>
      <c r="Y29" s="21"/>
    </row>
    <row r="30" spans="1:25" x14ac:dyDescent="0.25">
      <c r="A30" s="8" t="s">
        <v>35</v>
      </c>
      <c r="B30" s="8"/>
      <c r="C30" s="8">
        <v>0</v>
      </c>
      <c r="D30" s="8">
        <v>0</v>
      </c>
      <c r="E30" s="49">
        <f t="shared" si="6"/>
        <v>0</v>
      </c>
      <c r="F30" s="3"/>
      <c r="G30" s="8">
        <v>0</v>
      </c>
      <c r="H30" s="48">
        <f t="shared" si="7"/>
        <v>0</v>
      </c>
      <c r="I30" s="3"/>
      <c r="J30" s="8">
        <v>0</v>
      </c>
      <c r="K30" s="48">
        <f t="shared" si="8"/>
        <v>0</v>
      </c>
      <c r="L30" s="3"/>
      <c r="M30" s="8"/>
      <c r="N30" s="48">
        <f t="shared" si="9"/>
        <v>0</v>
      </c>
      <c r="O30" s="16"/>
      <c r="P30" s="8"/>
      <c r="Q30" s="8"/>
      <c r="R30" s="8"/>
      <c r="S30" s="48">
        <f t="shared" si="10"/>
        <v>0</v>
      </c>
      <c r="T30" s="16"/>
      <c r="U30" s="8"/>
      <c r="V30" s="8"/>
      <c r="W30" s="8"/>
      <c r="X30" s="48">
        <f t="shared" si="11"/>
        <v>0</v>
      </c>
      <c r="Y30" s="21"/>
    </row>
    <row r="31" spans="1:25" x14ac:dyDescent="0.25">
      <c r="A31" s="8" t="s">
        <v>45</v>
      </c>
      <c r="B31" s="8"/>
      <c r="C31" s="8">
        <v>1</v>
      </c>
      <c r="D31" s="8">
        <v>1500</v>
      </c>
      <c r="E31" s="49">
        <f t="shared" si="6"/>
        <v>1500</v>
      </c>
      <c r="F31" s="3"/>
      <c r="G31" s="8">
        <v>1500</v>
      </c>
      <c r="H31" s="48">
        <f t="shared" si="7"/>
        <v>1500</v>
      </c>
      <c r="I31" s="3"/>
      <c r="J31" s="8">
        <v>1500</v>
      </c>
      <c r="K31" s="48">
        <f t="shared" si="8"/>
        <v>1500</v>
      </c>
      <c r="L31" s="3"/>
      <c r="M31" s="8"/>
      <c r="N31" s="48">
        <f t="shared" si="9"/>
        <v>0</v>
      </c>
      <c r="O31" s="16"/>
      <c r="P31" s="8"/>
      <c r="Q31" s="8"/>
      <c r="R31" s="1"/>
      <c r="S31" s="48">
        <f t="shared" si="10"/>
        <v>0</v>
      </c>
      <c r="T31" s="16"/>
      <c r="U31" s="8"/>
      <c r="V31" s="8"/>
      <c r="W31" s="1"/>
      <c r="X31" s="48">
        <f t="shared" si="11"/>
        <v>0</v>
      </c>
      <c r="Y31" s="21"/>
    </row>
    <row r="32" spans="1:25" x14ac:dyDescent="0.25">
      <c r="A32" s="8" t="s">
        <v>43</v>
      </c>
      <c r="B32" s="8"/>
      <c r="C32" s="8">
        <v>10</v>
      </c>
      <c r="D32" s="8">
        <v>10</v>
      </c>
      <c r="E32" s="49">
        <f t="shared" si="6"/>
        <v>100</v>
      </c>
      <c r="F32" s="3"/>
      <c r="G32" s="8">
        <v>10</v>
      </c>
      <c r="H32" s="48">
        <f t="shared" si="7"/>
        <v>100</v>
      </c>
      <c r="I32" s="3"/>
      <c r="J32" s="8">
        <v>10</v>
      </c>
      <c r="K32" s="48">
        <f t="shared" si="8"/>
        <v>100</v>
      </c>
      <c r="L32" s="3"/>
      <c r="M32" s="8"/>
      <c r="N32" s="48">
        <f t="shared" si="9"/>
        <v>0</v>
      </c>
      <c r="O32" s="16"/>
      <c r="P32" s="8"/>
      <c r="Q32" s="8"/>
      <c r="R32" s="8">
        <v>12</v>
      </c>
      <c r="S32" s="48">
        <f t="shared" si="10"/>
        <v>0</v>
      </c>
      <c r="T32" s="16"/>
      <c r="U32" s="8"/>
      <c r="V32" s="8"/>
      <c r="W32" s="8">
        <v>12</v>
      </c>
      <c r="X32" s="48">
        <f t="shared" si="11"/>
        <v>0</v>
      </c>
      <c r="Y32" s="21"/>
    </row>
    <row r="33" spans="1:25" ht="15" customHeight="1" x14ac:dyDescent="0.25">
      <c r="A33" s="1"/>
      <c r="B33" s="1"/>
      <c r="C33" s="1"/>
      <c r="D33" s="1"/>
      <c r="E33" s="49"/>
      <c r="F33" s="4"/>
      <c r="G33" s="1"/>
      <c r="H33" s="48"/>
      <c r="I33" s="4"/>
      <c r="J33" s="1"/>
      <c r="K33" s="48"/>
      <c r="L33" s="4"/>
      <c r="M33" s="1"/>
      <c r="N33" s="48"/>
      <c r="O33" s="18"/>
      <c r="P33" s="1"/>
      <c r="Q33" s="1"/>
      <c r="R33" s="1"/>
      <c r="S33" s="48"/>
      <c r="T33" s="18"/>
      <c r="U33" s="1"/>
      <c r="V33" s="1"/>
      <c r="W33" s="1"/>
      <c r="X33" s="48"/>
      <c r="Y33" s="18"/>
    </row>
    <row r="34" spans="1:25" ht="15" customHeight="1" x14ac:dyDescent="0.25">
      <c r="A34" s="7" t="s">
        <v>44</v>
      </c>
      <c r="B34" s="8"/>
      <c r="C34" s="8"/>
      <c r="D34" s="8"/>
      <c r="E34" s="13">
        <f>SUM(E21:E33)</f>
        <v>73245</v>
      </c>
      <c r="F34" s="5"/>
      <c r="G34" s="8"/>
      <c r="H34" s="13">
        <f>SUM(H21:H33)</f>
        <v>73245</v>
      </c>
      <c r="I34" s="5"/>
      <c r="J34" s="8"/>
      <c r="K34" s="13">
        <f>SUM(K21:K33)</f>
        <v>73245</v>
      </c>
      <c r="L34" s="5"/>
      <c r="M34" s="8"/>
      <c r="N34" s="13">
        <f>SUM(N22:N33)</f>
        <v>0</v>
      </c>
      <c r="O34" s="16"/>
      <c r="P34" s="8"/>
      <c r="Q34" s="8"/>
      <c r="R34" s="8"/>
      <c r="S34" s="13">
        <f>SUM(S22:S33)</f>
        <v>27250</v>
      </c>
      <c r="T34" s="16"/>
      <c r="U34" s="8"/>
      <c r="V34" s="8"/>
      <c r="W34" s="8"/>
      <c r="X34" s="13">
        <f>SUM(X22:X33)</f>
        <v>27250</v>
      </c>
      <c r="Y34" s="23"/>
    </row>
    <row r="35" spans="1:25" ht="15" customHeight="1" x14ac:dyDescent="0.25">
      <c r="A35" s="20" t="s">
        <v>5</v>
      </c>
      <c r="B35" s="8"/>
      <c r="C35" s="8"/>
      <c r="D35" s="8"/>
      <c r="E35" s="33">
        <f>SUM(E19+E34)</f>
        <v>274245</v>
      </c>
      <c r="F35" s="5"/>
      <c r="G35" s="8"/>
      <c r="H35" s="34">
        <f>SUM(H19+H34)</f>
        <v>252245</v>
      </c>
      <c r="I35" s="5"/>
      <c r="J35" s="8"/>
      <c r="K35" s="33">
        <f>SUM(K19+K34)</f>
        <v>268745</v>
      </c>
      <c r="L35" s="5"/>
      <c r="M35" s="8"/>
      <c r="N35" s="33">
        <f>SUM(N19+N34)</f>
        <v>151100</v>
      </c>
      <c r="O35" s="16"/>
      <c r="P35" s="8"/>
      <c r="Q35" s="8"/>
      <c r="R35" s="8"/>
      <c r="S35" s="33">
        <f>SUM(S19+S34)</f>
        <v>193050</v>
      </c>
      <c r="T35" s="16"/>
      <c r="U35" s="8"/>
      <c r="V35" s="8"/>
      <c r="W35" s="8"/>
      <c r="X35" s="33">
        <f>SUM(X19+X34)</f>
        <v>216750</v>
      </c>
      <c r="Y35" s="23"/>
    </row>
    <row r="38" spans="1:25" ht="15" customHeight="1" x14ac:dyDescent="0.2">
      <c r="A38" s="15"/>
    </row>
  </sheetData>
  <mergeCells count="7">
    <mergeCell ref="B1:Y1"/>
    <mergeCell ref="G2:H2"/>
    <mergeCell ref="M2:N2"/>
    <mergeCell ref="R2:S2"/>
    <mergeCell ref="D2:E2"/>
    <mergeCell ref="W2:X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HCT_BoreWellQuotationTracker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Sushmitha</cp:lastModifiedBy>
  <dcterms:created xsi:type="dcterms:W3CDTF">2020-02-19T17:47:20Z</dcterms:created>
  <dcterms:modified xsi:type="dcterms:W3CDTF">2020-02-20T15:05:32Z</dcterms:modified>
</cp:coreProperties>
</file>